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<sst xmlns="http://schemas.openxmlformats.org/spreadsheetml/2006/main" count="60" uniqueCount="51">
  <si>
    <t xml:space="preserve">Religies voor Vrede Nederland, Balans 2018</t>
  </si>
  <si>
    <t xml:space="preserve">Activa</t>
  </si>
  <si>
    <t xml:space="preserve">Slot 2018</t>
  </si>
  <si>
    <t xml:space="preserve">Slot 2017</t>
  </si>
  <si>
    <t xml:space="preserve">Passiva</t>
  </si>
  <si>
    <t xml:space="preserve">Liquide middelen</t>
  </si>
  <si>
    <t xml:space="preserve">Vermogen</t>
  </si>
  <si>
    <t xml:space="preserve">ING 4420087</t>
  </si>
  <si>
    <t xml:space="preserve">Vermogen per 1-1</t>
  </si>
  <si>
    <t xml:space="preserve">spaarrekening</t>
  </si>
  <si>
    <t xml:space="preserve">Resultaat</t>
  </si>
  <si>
    <t xml:space="preserve">Debiteuren</t>
  </si>
  <si>
    <t xml:space="preserve">Crediteuren</t>
  </si>
  <si>
    <t xml:space="preserve">te vorderen contributie</t>
  </si>
  <si>
    <t xml:space="preserve">te ontvangen bedragen</t>
  </si>
  <si>
    <t xml:space="preserve">nog te betalen bedragen</t>
  </si>
  <si>
    <t xml:space="preserve">(p.m.)</t>
  </si>
  <si>
    <t xml:space="preserve">Toelichting</t>
  </si>
  <si>
    <t xml:space="preserve">te vorderen</t>
  </si>
  <si>
    <t xml:space="preserve">Religies voor Vrede Nederland, Verlies- en winstrekening 2018</t>
  </si>
  <si>
    <t xml:space="preserve">Religies voor Vrede Nederland, Begroting 2019</t>
  </si>
  <si>
    <t xml:space="preserve">OPBRENGSTEN</t>
  </si>
  <si>
    <t xml:space="preserve">Contributies</t>
  </si>
  <si>
    <t xml:space="preserve">35 leden</t>
  </si>
  <si>
    <t xml:space="preserve">Giften</t>
  </si>
  <si>
    <t xml:space="preserve">4 jeugdleden</t>
  </si>
  <si>
    <t xml:space="preserve">TOTAAL</t>
  </si>
  <si>
    <t xml:space="preserve">Rentebaten</t>
  </si>
  <si>
    <t xml:space="preserve">KOSTEN</t>
  </si>
  <si>
    <t xml:space="preserve">Vergaderkosten</t>
  </si>
  <si>
    <t xml:space="preserve">vergaderingen</t>
  </si>
  <si>
    <t xml:space="preserve">451 vergaderingen</t>
  </si>
  <si>
    <t xml:space="preserve">ledenblad</t>
  </si>
  <si>
    <t xml:space="preserve">456 reiskosten</t>
  </si>
  <si>
    <t xml:space="preserve">lidmaatschap</t>
  </si>
  <si>
    <t xml:space="preserve">bankkosten</t>
  </si>
  <si>
    <t xml:space="preserve">Kosten ledenblad</t>
  </si>
  <si>
    <t xml:space="preserve">afboeken contributie</t>
  </si>
  <si>
    <t xml:space="preserve">441 drukker</t>
  </si>
  <si>
    <t xml:space="preserve">450 verzendkosten</t>
  </si>
  <si>
    <t xml:space="preserve">activiteiten</t>
  </si>
  <si>
    <t xml:space="preserve">bijeenkomst</t>
  </si>
  <si>
    <t xml:space="preserve">Activiteiten</t>
  </si>
  <si>
    <t xml:space="preserve">Algemene kosten</t>
  </si>
  <si>
    <t xml:space="preserve">resultaat</t>
  </si>
  <si>
    <t xml:space="preserve">452 Lidmaatschap WCRP Europa</t>
  </si>
  <si>
    <t xml:space="preserve">489 Oninbare contributies</t>
  </si>
  <si>
    <t xml:space="preserve">vermogen begin 2019</t>
  </si>
  <si>
    <t xml:space="preserve">464 Bankkosten</t>
  </si>
  <si>
    <t xml:space="preserve">voorspeld vermogen einde 2019</t>
  </si>
  <si>
    <t xml:space="preserve">RESULTAAT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</si>
</sst>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B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60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26" activeCellId="0" sqref="C26"/>
    </sheetView>
  </sheetViews>
  <sheetFormatPr defaultRowHeight="12.8" zeroHeight="false" outlineLevelRow="0" outlineLevelCol="0"/>
  <cols>
    <col collapsed="false" customWidth="true" hidden="false" outlineLevel="0" max="1" min="1" style="0" width="27.38"/>
    <col collapsed="false" customWidth="true" hidden="false" outlineLevel="0" max="5" min="2" style="1" width="8.47"/>
    <col collapsed="false" customWidth="true" hidden="false" outlineLevel="0" max="6" min="6" style="0" width="1.66"/>
    <col collapsed="false" customWidth="true" hidden="false" outlineLevel="0" max="7" min="7" style="0" width="20.88"/>
    <col collapsed="false" customWidth="true" hidden="false" outlineLevel="0" max="1025" min="8" style="0" width="8.47"/>
  </cols>
  <sheetData>
    <row r="2" customFormat="false" ht="12.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customFormat="false" ht="27" hidden="false" customHeight="true" outlineLevel="0" collapsed="false">
      <c r="A4" s="3" t="s">
        <v>1</v>
      </c>
      <c r="B4" s="4" t="s">
        <v>2</v>
      </c>
      <c r="C4" s="4"/>
      <c r="D4" s="5" t="s">
        <v>3</v>
      </c>
      <c r="E4" s="5"/>
      <c r="G4" s="6" t="s">
        <v>4</v>
      </c>
      <c r="H4" s="7" t="s">
        <v>2</v>
      </c>
      <c r="I4" s="7"/>
      <c r="J4" s="7" t="s">
        <v>3</v>
      </c>
      <c r="K4" s="7"/>
    </row>
    <row r="5" customFormat="false" ht="12.8" hidden="false" customHeight="false" outlineLevel="0" collapsed="false">
      <c r="A5" s="0" t="s">
        <v>5</v>
      </c>
      <c r="C5" s="8"/>
      <c r="F5" s="1"/>
      <c r="G5" s="1" t="s">
        <v>6</v>
      </c>
      <c r="H5" s="1"/>
      <c r="I5" s="8"/>
      <c r="J5" s="1"/>
      <c r="K5" s="1"/>
    </row>
    <row r="6" customFormat="false" ht="12.8" hidden="false" customHeight="false" outlineLevel="0" collapsed="false">
      <c r="C6" s="8"/>
      <c r="F6" s="1"/>
      <c r="G6" s="1"/>
      <c r="H6" s="1"/>
      <c r="I6" s="8"/>
      <c r="J6" s="1"/>
      <c r="K6" s="1"/>
    </row>
    <row r="7" customFormat="false" ht="12.8" hidden="false" customHeight="false" outlineLevel="0" collapsed="false">
      <c r="A7" s="0" t="s">
        <v>7</v>
      </c>
      <c r="B7" s="1" t="n">
        <v>188.44</v>
      </c>
      <c r="C7" s="8"/>
      <c r="D7" s="1" t="n">
        <v>118.13</v>
      </c>
      <c r="F7" s="1"/>
      <c r="G7" s="1" t="s">
        <v>8</v>
      </c>
      <c r="H7" s="1" t="n">
        <v>2447.61</v>
      </c>
      <c r="I7" s="8"/>
      <c r="J7" s="1" t="n">
        <v>2740.95</v>
      </c>
      <c r="K7" s="1"/>
    </row>
    <row r="8" customFormat="false" ht="12.8" hidden="false" customHeight="false" outlineLevel="0" collapsed="false">
      <c r="A8" s="0" t="s">
        <v>9</v>
      </c>
      <c r="B8" s="1" t="n">
        <v>1839.05</v>
      </c>
      <c r="C8" s="8"/>
      <c r="D8" s="1" t="n">
        <v>1986.12</v>
      </c>
      <c r="F8" s="1"/>
      <c r="G8" s="1"/>
      <c r="H8" s="1"/>
      <c r="I8" s="8"/>
      <c r="J8" s="1"/>
      <c r="K8" s="1"/>
    </row>
    <row r="9" customFormat="false" ht="12.8" hidden="false" customHeight="false" outlineLevel="0" collapsed="false">
      <c r="C9" s="8" t="n">
        <f aca="false">B7+B8</f>
        <v>2027.49</v>
      </c>
      <c r="E9" s="1" t="n">
        <f aca="false">D7+D8</f>
        <v>2104.25</v>
      </c>
      <c r="F9" s="1"/>
      <c r="G9" s="1" t="s">
        <v>10</v>
      </c>
      <c r="H9" s="1" t="n">
        <v>650.68</v>
      </c>
      <c r="I9" s="8"/>
      <c r="J9" s="1" t="n">
        <v>-293.34</v>
      </c>
      <c r="K9" s="1"/>
    </row>
    <row r="10" customFormat="false" ht="12.8" hidden="false" customHeight="false" outlineLevel="0" collapsed="false">
      <c r="C10" s="8"/>
      <c r="F10" s="1"/>
      <c r="G10" s="1"/>
      <c r="H10" s="1"/>
      <c r="I10" s="8" t="n">
        <f aca="false">H7+H9</f>
        <v>3098.29</v>
      </c>
      <c r="J10" s="1"/>
      <c r="K10" s="1" t="n">
        <f aca="false">J7+J9</f>
        <v>2447.61</v>
      </c>
    </row>
    <row r="11" customFormat="false" ht="12.8" hidden="false" customHeight="false" outlineLevel="0" collapsed="false">
      <c r="A11" s="0" t="s">
        <v>11</v>
      </c>
      <c r="C11" s="8"/>
      <c r="F11" s="1"/>
      <c r="G11" s="1" t="s">
        <v>12</v>
      </c>
      <c r="H11" s="1"/>
      <c r="I11" s="8"/>
      <c r="J11" s="1"/>
      <c r="K11" s="1"/>
    </row>
    <row r="12" customFormat="false" ht="12.8" hidden="false" customHeight="false" outlineLevel="0" collapsed="false">
      <c r="C12" s="8"/>
      <c r="F12" s="1"/>
      <c r="G12" s="1"/>
      <c r="H12" s="1"/>
      <c r="I12" s="8"/>
      <c r="J12" s="1"/>
      <c r="K12" s="1"/>
    </row>
    <row r="13" customFormat="false" ht="12.8" hidden="false" customHeight="false" outlineLevel="0" collapsed="false">
      <c r="A13" s="0" t="s">
        <v>13</v>
      </c>
      <c r="B13" s="1" t="n">
        <v>1042.5</v>
      </c>
      <c r="C13" s="8"/>
      <c r="D13" s="1" t="n">
        <v>340</v>
      </c>
      <c r="F13" s="1"/>
      <c r="G13" s="1"/>
      <c r="H13" s="1"/>
      <c r="I13" s="8"/>
      <c r="J13" s="1"/>
      <c r="K13" s="1"/>
    </row>
    <row r="14" customFormat="false" ht="12.8" hidden="false" customHeight="false" outlineLevel="0" collapsed="false">
      <c r="A14" s="0" t="s">
        <v>14</v>
      </c>
      <c r="B14" s="1" t="n">
        <v>28.3</v>
      </c>
      <c r="C14" s="8"/>
      <c r="D14" s="1" t="n">
        <v>80.51</v>
      </c>
      <c r="F14" s="1"/>
      <c r="G14" s="1" t="s">
        <v>15</v>
      </c>
      <c r="H14" s="9" t="s">
        <v>16</v>
      </c>
      <c r="I14" s="8"/>
      <c r="J14" s="1" t="n">
        <v>77.15</v>
      </c>
      <c r="K14" s="1"/>
    </row>
    <row r="15" customFormat="false" ht="12.8" hidden="false" customHeight="false" outlineLevel="0" collapsed="false">
      <c r="C15" s="8" t="n">
        <f aca="false">B13+B14</f>
        <v>1070.8</v>
      </c>
      <c r="E15" s="1" t="n">
        <f aca="false">D13+D14</f>
        <v>420.51</v>
      </c>
      <c r="F15" s="1"/>
      <c r="G15" s="1"/>
      <c r="H15" s="1"/>
      <c r="I15" s="8"/>
      <c r="J15" s="1"/>
      <c r="K15" s="1" t="n">
        <f aca="false">J14</f>
        <v>77.15</v>
      </c>
    </row>
    <row r="16" customFormat="false" ht="12.8" hidden="false" customHeight="false" outlineLevel="0" collapsed="false">
      <c r="C16" s="8"/>
      <c r="F16" s="1"/>
      <c r="G16" s="1"/>
      <c r="H16" s="1"/>
      <c r="I16" s="8"/>
      <c r="J16" s="1"/>
      <c r="K16" s="1"/>
    </row>
    <row r="17" s="14" customFormat="true" ht="12.8" hidden="false" customHeight="false" outlineLevel="0" collapsed="false">
      <c r="A17" s="10"/>
      <c r="B17" s="11"/>
      <c r="C17" s="12" t="n">
        <f aca="false">SUM(C5:C16)</f>
        <v>3098.29</v>
      </c>
      <c r="D17" s="11"/>
      <c r="E17" s="11" t="n">
        <f aca="false">SUM(E5:E16)</f>
        <v>2524.76</v>
      </c>
      <c r="F17" s="13"/>
      <c r="G17" s="11"/>
      <c r="H17" s="11"/>
      <c r="I17" s="12" t="n">
        <f aca="false">SUM(I5:I16)</f>
        <v>3098.29</v>
      </c>
      <c r="J17" s="11"/>
      <c r="K17" s="11" t="n">
        <f aca="false">SUM(K5:K16)</f>
        <v>2524.76</v>
      </c>
    </row>
    <row r="19" customFormat="false" ht="12.8" hidden="false" customHeight="false" outlineLevel="0" collapsed="false">
      <c r="A19" s="14" t="s">
        <v>17</v>
      </c>
    </row>
    <row r="21" customFormat="false" ht="12.8" hidden="false" customHeight="false" outlineLevel="0" collapsed="false">
      <c r="A21" s="0" t="s">
        <v>11</v>
      </c>
    </row>
    <row r="22" customFormat="false" ht="12.8" hidden="false" customHeight="false" outlineLevel="0" collapsed="false">
      <c r="A22" s="0" t="s">
        <v>18</v>
      </c>
    </row>
    <row r="23" customFormat="false" ht="12.8" hidden="false" customHeight="false" outlineLevel="0" collapsed="false">
      <c r="A23" s="0" t="n">
        <v>2015</v>
      </c>
      <c r="C23" s="1" t="n">
        <v>0</v>
      </c>
      <c r="E23" s="1" t="n">
        <v>30</v>
      </c>
    </row>
    <row r="24" customFormat="false" ht="12.8" hidden="false" customHeight="false" outlineLevel="0" collapsed="false">
      <c r="A24" s="0" t="n">
        <v>2016</v>
      </c>
      <c r="C24" s="1" t="n">
        <v>0</v>
      </c>
      <c r="E24" s="1" t="n">
        <v>47.5</v>
      </c>
    </row>
    <row r="25" customFormat="false" ht="12.8" hidden="false" customHeight="false" outlineLevel="0" collapsed="false">
      <c r="A25" s="0" t="n">
        <v>2017</v>
      </c>
      <c r="C25" s="1" t="n">
        <f aca="false">262.5-150</f>
        <v>112.5</v>
      </c>
      <c r="E25" s="1" t="n">
        <v>262.5</v>
      </c>
    </row>
    <row r="26" customFormat="false" ht="12.8" hidden="false" customHeight="false" outlineLevel="0" collapsed="false">
      <c r="A26" s="0" t="n">
        <v>2018</v>
      </c>
      <c r="C26" s="15" t="n">
        <v>930</v>
      </c>
      <c r="E26" s="15"/>
    </row>
    <row r="27" customFormat="false" ht="12.8" hidden="false" customHeight="false" outlineLevel="0" collapsed="false">
      <c r="C27" s="1" t="n">
        <f aca="false">SUM(C23:C26)</f>
        <v>1042.5</v>
      </c>
      <c r="E27" s="1" t="n">
        <f aca="false">SUM(E23:E26)</f>
        <v>340</v>
      </c>
    </row>
    <row r="28" customFormat="false" ht="75.75" hidden="false" customHeight="true" outlineLevel="0" collapsed="false"/>
    <row r="29" customFormat="false" ht="12.8" hidden="false" customHeight="false" outlineLevel="0" collapsed="false">
      <c r="A29" s="2" t="s">
        <v>19</v>
      </c>
      <c r="B29" s="2"/>
      <c r="C29" s="2"/>
      <c r="D29" s="2"/>
      <c r="E29" s="2"/>
      <c r="G29" s="2" t="s">
        <v>20</v>
      </c>
      <c r="H29" s="2"/>
      <c r="I29" s="2"/>
      <c r="J29" s="2"/>
      <c r="K29" s="2"/>
    </row>
    <row r="30" customFormat="false" ht="12.8" hidden="false" customHeight="false" outlineLevel="0" collapsed="false">
      <c r="G30" s="16"/>
      <c r="H30" s="16"/>
      <c r="I30" s="16"/>
      <c r="J30" s="16"/>
      <c r="K30" s="16"/>
    </row>
    <row r="31" customFormat="false" ht="12.8" hidden="false" customHeight="false" outlineLevel="0" collapsed="false">
      <c r="B31" s="17" t="n">
        <v>2018</v>
      </c>
      <c r="C31" s="17"/>
      <c r="D31" s="17" t="n">
        <v>2017</v>
      </c>
      <c r="E31" s="17"/>
    </row>
    <row r="32" customFormat="false" ht="12.8" hidden="false" customHeight="false" outlineLevel="0" collapsed="false">
      <c r="A32" s="18" t="s">
        <v>21</v>
      </c>
      <c r="G32" s="0" t="s">
        <v>21</v>
      </c>
      <c r="H32" s="1"/>
      <c r="I32" s="1"/>
    </row>
    <row r="33" customFormat="false" ht="12.8" hidden="false" customHeight="false" outlineLevel="0" collapsed="false">
      <c r="A33" s="0" t="s">
        <v>22</v>
      </c>
      <c r="B33" s="1" t="n">
        <v>1397.5</v>
      </c>
      <c r="D33" s="1" t="n">
        <v>1150</v>
      </c>
      <c r="G33" s="0" t="s">
        <v>22</v>
      </c>
      <c r="H33" s="1"/>
      <c r="I33" s="1"/>
    </row>
    <row r="34" customFormat="false" ht="12.8" hidden="false" customHeight="false" outlineLevel="0" collapsed="false">
      <c r="C34" s="1" t="n">
        <f aca="false">B33</f>
        <v>1397.5</v>
      </c>
      <c r="E34" s="1" t="n">
        <f aca="false">D33</f>
        <v>1150</v>
      </c>
      <c r="G34" s="0" t="s">
        <v>23</v>
      </c>
      <c r="H34" s="1" t="n">
        <f aca="false">35*30</f>
        <v>1050</v>
      </c>
      <c r="I34" s="1"/>
    </row>
    <row r="35" customFormat="false" ht="12.8" hidden="false" customHeight="false" outlineLevel="0" collapsed="false">
      <c r="A35" s="0" t="s">
        <v>24</v>
      </c>
      <c r="B35" s="1" t="n">
        <v>40</v>
      </c>
      <c r="D35" s="1" t="n">
        <v>200</v>
      </c>
      <c r="G35" s="0" t="s">
        <v>25</v>
      </c>
      <c r="H35" s="1" t="n">
        <f aca="false">4*17.5</f>
        <v>70</v>
      </c>
      <c r="I35" s="1"/>
    </row>
    <row r="36" customFormat="false" ht="12.8" hidden="false" customHeight="false" outlineLevel="0" collapsed="false">
      <c r="C36" s="1" t="n">
        <f aca="false">B35</f>
        <v>40</v>
      </c>
      <c r="E36" s="1" t="n">
        <f aca="false">D35</f>
        <v>200</v>
      </c>
      <c r="G36" s="19" t="s">
        <v>26</v>
      </c>
      <c r="H36" s="20"/>
      <c r="I36" s="20" t="n">
        <f aca="false">H34+H35</f>
        <v>1120</v>
      </c>
    </row>
    <row r="37" customFormat="false" ht="12.8" hidden="false" customHeight="false" outlineLevel="0" collapsed="false">
      <c r="A37" s="0" t="s">
        <v>27</v>
      </c>
      <c r="B37" s="1" t="n">
        <v>0.52</v>
      </c>
      <c r="D37" s="1" t="n">
        <v>2.41</v>
      </c>
      <c r="H37" s="1"/>
      <c r="I37" s="1"/>
    </row>
    <row r="38" customFormat="false" ht="12.8" hidden="false" customHeight="false" outlineLevel="0" collapsed="false">
      <c r="C38" s="15" t="n">
        <f aca="false">B37</f>
        <v>0.52</v>
      </c>
      <c r="E38" s="15" t="n">
        <f aca="false">D37</f>
        <v>2.41</v>
      </c>
      <c r="H38" s="1"/>
      <c r="I38" s="1"/>
    </row>
    <row r="39" customFormat="false" ht="12.8" hidden="false" customHeight="false" outlineLevel="0" collapsed="false">
      <c r="A39" s="19" t="s">
        <v>26</v>
      </c>
      <c r="B39" s="21"/>
      <c r="C39" s="20" t="n">
        <f aca="false">SUM(C33:C38)</f>
        <v>1438.02</v>
      </c>
      <c r="D39" s="20"/>
      <c r="E39" s="20" t="n">
        <f aca="false">SUM(E33:E38)</f>
        <v>1352.41</v>
      </c>
      <c r="H39" s="1"/>
      <c r="I39" s="1"/>
    </row>
    <row r="40" customFormat="false" ht="12.8" hidden="false" customHeight="false" outlineLevel="0" collapsed="false">
      <c r="H40" s="1"/>
      <c r="I40" s="1"/>
    </row>
    <row r="41" customFormat="false" ht="12.8" hidden="false" customHeight="false" outlineLevel="0" collapsed="false">
      <c r="A41" s="0" t="s">
        <v>28</v>
      </c>
      <c r="G41" s="0" t="s">
        <v>28</v>
      </c>
      <c r="H41" s="1"/>
      <c r="I41" s="1"/>
    </row>
    <row r="42" customFormat="false" ht="12.8" hidden="false" customHeight="false" outlineLevel="0" collapsed="false">
      <c r="A42" s="22" t="s">
        <v>29</v>
      </c>
      <c r="G42" s="0" t="s">
        <v>30</v>
      </c>
      <c r="H42" s="1" t="n">
        <v>250</v>
      </c>
      <c r="I42" s="1"/>
    </row>
    <row r="43" customFormat="false" ht="12.8" hidden="false" customHeight="false" outlineLevel="0" collapsed="false">
      <c r="A43" s="0" t="s">
        <v>31</v>
      </c>
      <c r="B43" s="1" t="n">
        <v>237.03</v>
      </c>
      <c r="G43" s="0" t="s">
        <v>32</v>
      </c>
      <c r="H43" s="1" t="n">
        <v>250</v>
      </c>
      <c r="I43" s="1"/>
    </row>
    <row r="44" customFormat="false" ht="12.8" hidden="false" customHeight="false" outlineLevel="0" collapsed="false">
      <c r="A44" s="0" t="s">
        <v>33</v>
      </c>
      <c r="B44" s="1" t="n">
        <v>27.32</v>
      </c>
      <c r="G44" s="0" t="s">
        <v>34</v>
      </c>
      <c r="H44" s="1" t="n">
        <v>100</v>
      </c>
      <c r="I44" s="1"/>
    </row>
    <row r="45" customFormat="false" ht="12.8" hidden="false" customHeight="false" outlineLevel="0" collapsed="false">
      <c r="C45" s="1" t="n">
        <f aca="false">B43+B44</f>
        <v>264.35</v>
      </c>
      <c r="E45" s="1" t="n">
        <v>530.52</v>
      </c>
      <c r="G45" s="0" t="s">
        <v>35</v>
      </c>
      <c r="H45" s="1" t="n">
        <v>100</v>
      </c>
      <c r="I45" s="1"/>
    </row>
    <row r="46" customFormat="false" ht="12.8" hidden="false" customHeight="false" outlineLevel="0" collapsed="false">
      <c r="A46" s="22" t="s">
        <v>36</v>
      </c>
      <c r="G46" s="0" t="s">
        <v>37</v>
      </c>
      <c r="H46" s="1" t="n">
        <v>100</v>
      </c>
      <c r="I46" s="1"/>
    </row>
    <row r="47" customFormat="false" ht="12.8" hidden="false" customHeight="false" outlineLevel="0" collapsed="false">
      <c r="A47" s="0" t="s">
        <v>38</v>
      </c>
      <c r="B47" s="1" t="n">
        <v>135.68</v>
      </c>
      <c r="H47" s="1"/>
      <c r="I47" s="1"/>
    </row>
    <row r="48" customFormat="false" ht="12.8" hidden="false" customHeight="false" outlineLevel="0" collapsed="false">
      <c r="A48" s="0" t="s">
        <v>39</v>
      </c>
      <c r="B48" s="1" t="n">
        <v>127.06</v>
      </c>
      <c r="G48" s="0" t="s">
        <v>40</v>
      </c>
      <c r="H48" s="1" t="n">
        <v>2000</v>
      </c>
      <c r="I48" s="1"/>
    </row>
    <row r="49" customFormat="false" ht="12.8" hidden="false" customHeight="false" outlineLevel="0" collapsed="false">
      <c r="C49" s="1" t="n">
        <f aca="false">B47+B48</f>
        <v>262.74</v>
      </c>
      <c r="E49" s="1" t="n">
        <v>461.44</v>
      </c>
      <c r="G49" s="0" t="s">
        <v>41</v>
      </c>
      <c r="H49" s="1" t="n">
        <v>500</v>
      </c>
      <c r="I49" s="1"/>
    </row>
    <row r="50" customFormat="false" ht="12.8" hidden="false" customHeight="false" outlineLevel="0" collapsed="false">
      <c r="G50" s="19" t="s">
        <v>26</v>
      </c>
      <c r="H50" s="20"/>
      <c r="I50" s="20" t="n">
        <f aca="false">SUM(H42:H49)</f>
        <v>3300</v>
      </c>
    </row>
    <row r="51" customFormat="false" ht="12.8" hidden="false" customHeight="false" outlineLevel="0" collapsed="false">
      <c r="A51" s="22" t="s">
        <v>42</v>
      </c>
      <c r="E51" s="1" t="n">
        <v>-1</v>
      </c>
      <c r="H51" s="1"/>
      <c r="I51" s="1"/>
    </row>
    <row r="52" customFormat="false" ht="12.8" hidden="false" customHeight="false" outlineLevel="0" collapsed="false">
      <c r="H52" s="1"/>
      <c r="I52" s="1"/>
    </row>
    <row r="53" customFormat="false" ht="12.8" hidden="false" customHeight="false" outlineLevel="0" collapsed="false">
      <c r="A53" s="22" t="s">
        <v>43</v>
      </c>
      <c r="G53" s="10" t="s">
        <v>44</v>
      </c>
      <c r="H53" s="11"/>
      <c r="I53" s="11" t="n">
        <f aca="false">I36-I50</f>
        <v>-2180</v>
      </c>
    </row>
    <row r="54" customFormat="false" ht="12.8" hidden="false" customHeight="false" outlineLevel="0" collapsed="false">
      <c r="A54" s="0" t="s">
        <v>45</v>
      </c>
      <c r="B54" s="1" t="n">
        <v>100</v>
      </c>
    </row>
    <row r="55" customFormat="false" ht="12.8" hidden="false" customHeight="false" outlineLevel="0" collapsed="false">
      <c r="A55" s="0" t="s">
        <v>46</v>
      </c>
      <c r="B55" s="1" t="n">
        <v>77.5</v>
      </c>
      <c r="G55" s="0" t="s">
        <v>47</v>
      </c>
      <c r="I55" s="1" t="n">
        <f aca="false">I17</f>
        <v>3098.29</v>
      </c>
    </row>
    <row r="56" customFormat="false" ht="12.8" hidden="false" customHeight="false" outlineLevel="0" collapsed="false">
      <c r="A56" s="0" t="s">
        <v>48</v>
      </c>
      <c r="B56" s="1" t="n">
        <v>82.75</v>
      </c>
    </row>
    <row r="57" customFormat="false" ht="12.8" hidden="false" customHeight="false" outlineLevel="0" collapsed="false">
      <c r="C57" s="15" t="n">
        <f aca="false">SUM(B54:B56)</f>
        <v>260.25</v>
      </c>
      <c r="E57" s="15" t="n">
        <v>654.79</v>
      </c>
      <c r="G57" s="0" t="s">
        <v>49</v>
      </c>
      <c r="I57" s="0" t="n">
        <f aca="false">I55+I53</f>
        <v>918.29</v>
      </c>
    </row>
    <row r="58" customFormat="false" ht="12.8" hidden="false" customHeight="false" outlineLevel="0" collapsed="false">
      <c r="A58" s="19" t="s">
        <v>26</v>
      </c>
      <c r="B58" s="20"/>
      <c r="C58" s="20" t="n">
        <f aca="false">SUM(C41:C57)</f>
        <v>787.34</v>
      </c>
      <c r="D58" s="20"/>
      <c r="E58" s="20" t="n">
        <f aca="false">SUM(E41:E57)</f>
        <v>1645.75</v>
      </c>
    </row>
    <row r="60" customFormat="false" ht="12.8" hidden="false" customHeight="false" outlineLevel="0" collapsed="false">
      <c r="A60" s="23" t="s">
        <v>50</v>
      </c>
      <c r="B60" s="24"/>
      <c r="C60" s="24" t="n">
        <f aca="false">C39-C58</f>
        <v>650.68</v>
      </c>
      <c r="D60" s="24"/>
      <c r="E60" s="24" t="n">
        <f aca="false">E39-E58</f>
        <v>-293.34</v>
      </c>
    </row>
  </sheetData>
  <mergeCells count="10">
    <mergeCell ref="A2:K2"/>
    <mergeCell ref="B4:C4"/>
    <mergeCell ref="D4:E4"/>
    <mergeCell ref="H4:I4"/>
    <mergeCell ref="J4:K4"/>
    <mergeCell ref="A29:E29"/>
    <mergeCell ref="G29:K29"/>
    <mergeCell ref="G30:K30"/>
    <mergeCell ref="B31:C31"/>
    <mergeCell ref="D31:E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2019-04-13T11:38:32Z</dcterms:created>
  <dc:creator/>
  <dc:description/>
  <dc:language>nl-NL</dc:language>
  <cp:lastModifiedBy/>
  <dcterms:modified xsi:type="dcterms:W3CDTF">2019-05-19T00:58:16Z</dcterms:modified>
  <cp:revision>14</cp:revision>
  <dc:subject/>
  <dc:title/>
</cp:coreProperties>
</file>